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09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<sst xmlns="http://schemas.openxmlformats.org/spreadsheetml/2006/main" count="490" uniqueCount="99">
  <si>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</si>
  <si>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</si>
  <si>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</si>
  <si>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</si>
  <si>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</si>
  <si>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</si>
  <si>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</si>
  <si>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</si>
  <si>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</si>
  <si>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</si>
  <si>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</si>
  <si>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</si>
  <si>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</si>
  <si>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</si>
  <si>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</si>
  <si>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</si>
  <si>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</si>
  <si>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</si>
  <si>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</si>
  <si>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</si>
  <si>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</si>
  <si>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</si>
  <si>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</si>
  <si>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</si>
  <si>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</si>
  <si>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</si>
  <si>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</si>
  <si>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</si>
  <si>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</si>
  <si>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</si>
  <si>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</si>
  <si>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</si>
  <si>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</si>
  <si>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</si>
  <si>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</si>
  <si>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</si>
  <si>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</si>
  <si>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</si>
  <si>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</si>
  <si>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</si>
  <si>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</si>
  <si>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</si>
  <si>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</si>
  <si>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</si>
  <si>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</si>
  <si>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</si>
  <si>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</si>
  <si>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</si>
  <si>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</si>
  <si>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</si>
  <si>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</si>
  <si>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</si>
  <si>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</si>
  <si>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</si>
  <si>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</si>
  <si>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</si>
  <si>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</si>
  <si>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</si>
  <si>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</si>
  <si>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</si>
  <si>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</si>
  <si>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</si>
  <si>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</si>
  <si>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</si>
  <si>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</si>
  <si>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</si>
  <si>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</si>
  <si>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</si>
  <si>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</si>
  <si>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</si>
  <si>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</si>
  <si>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</si>
  <si>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</si>
  <si>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</si>
  <si>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</si>
  <si>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</si>
  <si>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</si>
  <si>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</si>
  <si>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</si>
  <si>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</si>
  <si>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</si>
  <si>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</si>
  <si>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</si>
  <si>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</si>
  <si>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</si>
  <si>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</si>
  <si>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</si>
  <si>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</si>
  <si>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</si>
  <si>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</si>
  <si>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</si>
  <si>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</si>
  <si>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</si>
  <si>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</si>
  <si>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</si>
  <si>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</si>
  <si>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</si>
  <si>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</si>
  <si>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сентября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</si>
</sst>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7"/>
      <c r="Q7" s="50" t="s">
        <v>11</v>
      </c>
      <c r="R7" s="50" t="s">
        <v>12</v>
      </c>
      <c r="S7" s="50"/>
      <c r="T7" s="50"/>
      <c r="U7" s="50" t="s">
        <v>13</v>
      </c>
      <c r="V7" s="3"/>
    </row>
    <row r="8" spans="1:22" ht="12.7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  <c r="Q8" s="50"/>
      <c r="R8" s="50"/>
      <c r="S8" s="50"/>
      <c r="T8" s="50"/>
      <c r="U8" s="50"/>
      <c r="V8" s="3"/>
    </row>
    <row r="9" spans="1:22" ht="24" customHeight="1">
      <c r="A9" s="49"/>
      <c r="B9" s="50"/>
      <c r="C9" s="50"/>
      <c r="D9" s="50"/>
      <c r="E9" s="8" t="s">
        <v>14</v>
      </c>
      <c r="F9" s="8" t="s">
        <v>15</v>
      </c>
      <c r="G9" s="8" t="s">
        <v>16</v>
      </c>
      <c r="H9" s="50"/>
      <c r="I9" s="8" t="s">
        <v>17</v>
      </c>
      <c r="J9" s="8" t="s">
        <v>18</v>
      </c>
      <c r="K9" s="8" t="s">
        <v>19</v>
      </c>
      <c r="L9" s="50"/>
      <c r="M9" s="8" t="s">
        <v>20</v>
      </c>
      <c r="N9" s="8" t="s">
        <v>21</v>
      </c>
      <c r="O9" s="8" t="s">
        <v>22</v>
      </c>
      <c r="P9" s="8"/>
      <c r="Q9" s="50"/>
      <c r="R9" s="8" t="s">
        <v>23</v>
      </c>
      <c r="S9" s="8" t="s">
        <v>24</v>
      </c>
      <c r="T9" s="8" t="s">
        <v>25</v>
      </c>
      <c r="U9" s="50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42903.4</v>
      </c>
      <c r="D11" s="15">
        <f>H11+L11+Q11+U11</f>
        <v>42903.399999999994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2010.3999999999999</v>
      </c>
      <c r="N11" s="15">
        <f>N13+N14</f>
        <v>14648.6</v>
      </c>
      <c r="O11" s="15">
        <f>O13+O14</f>
        <v>13546.2</v>
      </c>
      <c r="P11" s="15">
        <f>P13+P14</f>
        <v>0</v>
      </c>
      <c r="Q11" s="15">
        <f>M11+N11+O11</f>
        <v>30205.2</v>
      </c>
      <c r="R11" s="15">
        <f>R13+R14</f>
        <v>1052.1</v>
      </c>
      <c r="S11" s="15">
        <f>S13+S14</f>
        <v>859.1</v>
      </c>
      <c r="T11" s="15">
        <f>T13+T14</f>
        <v>675</v>
      </c>
      <c r="U11" s="15">
        <f>R11+S11+T11</f>
        <v>2586.2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227.1</v>
      </c>
      <c r="N13" s="22">
        <v>64.5</v>
      </c>
      <c r="O13" s="22">
        <v>188.2</v>
      </c>
      <c r="P13" s="23"/>
      <c r="Q13" s="15">
        <f aca="true" t="shared" si="3" ref="Q13:Q33">M13+N13+O13</f>
        <v>479.8</v>
      </c>
      <c r="R13" s="17">
        <v>295.6</v>
      </c>
      <c r="S13" s="17">
        <v>251.5</v>
      </c>
      <c r="T13" s="17">
        <v>324.3</v>
      </c>
      <c r="U13" s="15">
        <f aca="true" t="shared" si="4" ref="U13:U33">R13+S13+T13</f>
        <v>871.4000000000001</v>
      </c>
      <c r="V13" s="3"/>
    </row>
    <row r="14" spans="1:22" ht="12.75" customHeight="1">
      <c r="A14" s="24" t="s">
        <v>50</v>
      </c>
      <c r="B14" s="20" t="s">
        <v>51</v>
      </c>
      <c r="C14" s="21">
        <v>40401.1</v>
      </c>
      <c r="D14" s="15">
        <f t="shared" si="0"/>
        <v>40401.100000000006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1783.3</v>
      </c>
      <c r="N14" s="17">
        <v>14584.1</v>
      </c>
      <c r="O14" s="17">
        <v>13358</v>
      </c>
      <c r="P14" s="23"/>
      <c r="Q14" s="15">
        <f t="shared" si="3"/>
        <v>29725.4</v>
      </c>
      <c r="R14" s="17">
        <v>756.5</v>
      </c>
      <c r="S14" s="17">
        <v>607.6</v>
      </c>
      <c r="T14" s="17">
        <v>350.7</v>
      </c>
      <c r="U14" s="15">
        <f t="shared" si="4"/>
        <v>1714.8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42951</v>
      </c>
      <c r="D15" s="15">
        <f t="shared" si="0"/>
        <v>42951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2042.9</v>
      </c>
      <c r="N15" s="21">
        <f>N17+N18+N19+N20+N21</f>
        <v>15484.099999999999</v>
      </c>
      <c r="O15" s="21">
        <f>O17+O18+O19+O20+O21</f>
        <v>14263.900000000001</v>
      </c>
      <c r="P15" s="27"/>
      <c r="Q15" s="15">
        <f t="shared" si="3"/>
        <v>31790.9</v>
      </c>
      <c r="R15" s="21">
        <f>R17+R18+R19+R20+R21</f>
        <v>1154.2</v>
      </c>
      <c r="S15" s="21">
        <f>S17+S18+S19+S20+S21</f>
        <v>1038.5</v>
      </c>
      <c r="T15" s="21">
        <f>T17+T18+T19+T20+T21</f>
        <v>1141.5</v>
      </c>
      <c r="U15" s="15">
        <f t="shared" si="4"/>
        <v>3334.2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2.8</v>
      </c>
      <c r="N18" s="17">
        <v>2.8</v>
      </c>
      <c r="O18" s="17">
        <v>5.2</v>
      </c>
      <c r="P18" s="23"/>
      <c r="Q18" s="15">
        <f t="shared" si="3"/>
        <v>10.8</v>
      </c>
      <c r="R18" s="17">
        <v>5.3</v>
      </c>
      <c r="S18" s="17">
        <v>5.3</v>
      </c>
      <c r="T18" s="17">
        <v>5.3</v>
      </c>
      <c r="U18" s="15">
        <f t="shared" si="4"/>
        <v>15.899999999999999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32043.4</v>
      </c>
      <c r="D19" s="15">
        <f t="shared" si="0"/>
        <v>32043.399999999998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1339.5</v>
      </c>
      <c r="N19" s="17">
        <v>14563.5</v>
      </c>
      <c r="O19" s="17">
        <v>13418.7</v>
      </c>
      <c r="P19" s="23"/>
      <c r="Q19" s="15">
        <f t="shared" si="3"/>
        <v>29321.7</v>
      </c>
      <c r="R19" s="17">
        <v>292.3</v>
      </c>
      <c r="S19" s="17">
        <v>218.2</v>
      </c>
      <c r="T19" s="17">
        <v>329.6</v>
      </c>
      <c r="U19" s="15">
        <f t="shared" si="4"/>
        <v>840.1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10867</v>
      </c>
      <c r="D21" s="15">
        <f t="shared" si="0"/>
        <v>10867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700.6</v>
      </c>
      <c r="N21" s="22">
        <v>917.8</v>
      </c>
      <c r="O21" s="22">
        <v>840</v>
      </c>
      <c r="P21" s="23"/>
      <c r="Q21" s="15">
        <f t="shared" si="3"/>
        <v>2458.4</v>
      </c>
      <c r="R21" s="17">
        <v>856.6</v>
      </c>
      <c r="S21" s="17">
        <v>815</v>
      </c>
      <c r="T21" s="17">
        <v>806.6</v>
      </c>
      <c r="U21" s="15">
        <f t="shared" si="4"/>
        <v>2478.2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-47.599999999998545</v>
      </c>
      <c r="D22" s="15">
        <f t="shared" si="0"/>
        <v>-47.599999999998886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-32.50000000000023</v>
      </c>
      <c r="N22" s="21">
        <f>N11-N15</f>
        <v>-835.4999999999982</v>
      </c>
      <c r="O22" s="21">
        <f>O11-O15</f>
        <v>-717.7000000000007</v>
      </c>
      <c r="P22" s="21"/>
      <c r="Q22" s="15">
        <f t="shared" si="3"/>
        <v>-1585.6999999999991</v>
      </c>
      <c r="R22" s="21">
        <f>R11-R15</f>
        <v>-102.10000000000014</v>
      </c>
      <c r="S22" s="21">
        <f>S11-S15</f>
        <v>-179.39999999999998</v>
      </c>
      <c r="T22" s="21">
        <f>T11-T15</f>
        <v>-466.5</v>
      </c>
      <c r="U22" s="15">
        <f t="shared" si="4"/>
        <v>-748.0000000000001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47.599999999998545</v>
      </c>
      <c r="D23" s="15">
        <f>D24-D29+D36</f>
        <v>47.59999999999911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32.5</v>
      </c>
      <c r="N23" s="21">
        <f>N24-N29+N36</f>
        <v>835.4999999999982</v>
      </c>
      <c r="O23" s="21">
        <f>O24-O29+O36</f>
        <v>717.7000000000007</v>
      </c>
      <c r="P23" s="21"/>
      <c r="Q23" s="15">
        <f t="shared" si="3"/>
        <v>1585.699999999999</v>
      </c>
      <c r="R23" s="21">
        <f>R24-R29+R36</f>
        <v>102.10000000000014</v>
      </c>
      <c r="S23" s="21">
        <f>S24-S29+S36</f>
        <v>179.39999999999998</v>
      </c>
      <c r="T23" s="21">
        <f>T24-T29+T36</f>
        <v>466.5</v>
      </c>
      <c r="U23" s="15">
        <f t="shared" si="4"/>
        <v>748.0000000000001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-47.599999999998545</v>
      </c>
      <c r="D33" s="46">
        <f>D22+D24-D29</f>
        <v>-47.599999999998886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-32.50000000000023</v>
      </c>
      <c r="N33" s="21">
        <f>N22+N24-N29</f>
        <v>-835.4999999999982</v>
      </c>
      <c r="O33" s="21">
        <f>O22+O24-O29</f>
        <v>-717.7000000000007</v>
      </c>
      <c r="P33" s="21"/>
      <c r="Q33" s="15">
        <f t="shared" si="3"/>
        <v>-1585.6999999999991</v>
      </c>
      <c r="R33" s="21">
        <f>R22+R24-R29</f>
        <v>-102.10000000000014</v>
      </c>
      <c r="S33" s="21">
        <f>S22+S24-S29</f>
        <v>-179.39999999999998</v>
      </c>
      <c r="T33" s="21">
        <f>T22+T24-T29</f>
        <v>-466.5</v>
      </c>
      <c r="U33" s="15">
        <f t="shared" si="4"/>
        <v>-748.0000000000001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</v>
      </c>
      <c r="O34" s="17">
        <f>N35</f>
        <v>1465.7000000000016</v>
      </c>
      <c r="P34" s="23"/>
      <c r="Q34" s="15">
        <f>M34</f>
        <v>2333.7</v>
      </c>
      <c r="R34" s="17">
        <f>O35</f>
        <v>748.0000000000009</v>
      </c>
      <c r="S34" s="17">
        <f>R35</f>
        <v>645.9000000000008</v>
      </c>
      <c r="T34" s="17">
        <f>S35</f>
        <v>466.5000000000008</v>
      </c>
      <c r="U34" s="15">
        <f>R34</f>
        <v>748.0000000000009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1.4566126083082054E-12</v>
      </c>
      <c r="D35" s="15">
        <f>T35</f>
        <v>7.958078640513122E-13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</v>
      </c>
      <c r="N35" s="17">
        <f>N34+N33</f>
        <v>1465.7000000000016</v>
      </c>
      <c r="O35" s="17">
        <f>O34+O33</f>
        <v>748.0000000000009</v>
      </c>
      <c r="P35" s="23"/>
      <c r="Q35" s="15">
        <f>O35</f>
        <v>748.0000000000009</v>
      </c>
      <c r="R35" s="17">
        <f>R34+R33</f>
        <v>645.9000000000008</v>
      </c>
      <c r="S35" s="17">
        <f>S34+S33</f>
        <v>466.5000000000008</v>
      </c>
      <c r="T35" s="17">
        <f>T34+T33</f>
        <v>7.958078640513122E-13</v>
      </c>
      <c r="U35" s="15">
        <f>T35</f>
        <v>7.958078640513122E-13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47.599999999998545</v>
      </c>
      <c r="D36" s="15">
        <f>H36+L36+Q36+U36</f>
        <v>47.59999999999911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32.5</v>
      </c>
      <c r="N36" s="17">
        <f>N34-N35</f>
        <v>835.4999999999982</v>
      </c>
      <c r="O36" s="17">
        <f>O34-O35</f>
        <v>717.7000000000007</v>
      </c>
      <c r="P36" s="17"/>
      <c r="Q36" s="15">
        <f>M36+N36+O36</f>
        <v>1585.699999999999</v>
      </c>
      <c r="R36" s="17">
        <f>R34-R35</f>
        <v>102.10000000000014</v>
      </c>
      <c r="S36" s="17">
        <f>S34-S35</f>
        <v>179.39999999999998</v>
      </c>
      <c r="T36" s="17">
        <f>T34-T35</f>
        <v>466.5</v>
      </c>
      <c r="U36" s="15">
        <f>R36+S36+T36</f>
        <v>748.0000000000001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2022-09-27T08:15:27Z</cp:lastPrinted>
  <dcterms:created xsi:type="dcterms:W3CDTF">2022-01-05T07:26:59Z</dcterms:created>
  <dcterms:modified xsi:type="dcterms:W3CDTF">2022-09-27T08:23:43Z</dcterms:modified>
  <cp:category/>
  <cp:version/>
  <cp:contentType/>
  <cp:contentStatus/>
</cp:coreProperties>
</file>