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4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<sst xmlns="http://schemas.openxmlformats.org/spreadsheetml/2006/main" count="98" uniqueCount="95">
  <si>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</si>
  <si>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</si>
  <si>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</si>
  <si>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</si>
  <si>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</si>
  <si>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</si>
  <si>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</si>
  <si>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</si>
  <si>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</si>
  <si>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</si>
  <si>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</si>
  <si>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</si>
  <si>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</si>
  <si>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</si>
  <si>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</si>
  <si>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</si>
  <si>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</si>
  <si>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</si>
  <si>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</si>
  <si>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</si>
  <si>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</si>
  <si>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</si>
  <si>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</si>
  <si>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</si>
  <si>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</si>
  <si>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</si>
  <si>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</si>
  <si>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</si>
  <si>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</si>
  <si>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</si>
  <si>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</si>
  <si>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</si>
  <si>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</si>
  <si>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</si>
  <si>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</si>
  <si>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</si>
  <si>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</si>
  <si>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</si>
  <si>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</si>
  <si>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</si>
  <si>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</si>
  <si>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</si>
  <si>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</si>
  <si>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</si>
  <si>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</si>
  <si>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</si>
  <si>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</si>
  <si>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</si>
  <si>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</si>
  <si>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</si>
  <si>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</si>
  <si>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</si>
  <si>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</si>
  <si>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</si>
  <si>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</si>
  <si>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</si>
  <si>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</si>
  <si>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</si>
  <si>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</si>
  <si>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</si>
  <si>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</si>
  <si>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</si>
  <si>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</si>
  <si>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</si>
  <si>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</si>
  <si>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</si>
  <si>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</si>
  <si>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</si>
  <si>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</si>
  <si>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</si>
  <si>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</si>
  <si>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</si>
  <si>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</si>
  <si>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</si>
  <si>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</si>
  <si>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</si>
  <si>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</si>
  <si>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</si>
  <si>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</si>
  <si>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</si>
  <si>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</si>
  <si>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</si>
  <si>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</si>
  <si>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</si>
  <si>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</si>
  <si>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</si>
  <si>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</si>
  <si>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</si>
  <si>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</si>
  <si>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</si>
  <si>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</si>
  <si>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</si>
  <si>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</si>
  <si>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</si>
  <si>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апреля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</si>
</sst>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11210.4</v>
      </c>
      <c r="D11" s="15">
        <f>H11+L11+Q11+U11</f>
        <v>11210.4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255.9</v>
      </c>
      <c r="J11" s="15">
        <f>J13+J14</f>
        <v>739.7</v>
      </c>
      <c r="K11" s="15">
        <f>K13+K14</f>
        <v>737.9</v>
      </c>
      <c r="L11" s="15">
        <f>I11+J11+K11</f>
        <v>1733.5</v>
      </c>
      <c r="M11" s="15">
        <f>M13+M14</f>
        <v>952.8000000000001</v>
      </c>
      <c r="N11" s="15">
        <f>N13+N14</f>
        <v>1481.5</v>
      </c>
      <c r="O11" s="15">
        <f>O13+O14</f>
        <v>935.6999999999999</v>
      </c>
      <c r="P11" s="15">
        <f>P13+P14</f>
        <v>0</v>
      </c>
      <c r="Q11" s="15">
        <f>M11+N11+O11</f>
        <v>3370</v>
      </c>
      <c r="R11" s="15">
        <f>R13+R14</f>
        <v>834.5999999999999</v>
      </c>
      <c r="S11" s="15">
        <f>S13+S14</f>
        <v>832.9</v>
      </c>
      <c r="T11" s="15">
        <f>T13+T14</f>
        <v>1018.5</v>
      </c>
      <c r="U11" s="15">
        <f>R11+S11+T11</f>
        <v>2686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245.1</v>
      </c>
      <c r="J13" s="17">
        <v>163.6</v>
      </c>
      <c r="K13" s="17">
        <v>161.6</v>
      </c>
      <c r="L13" s="15">
        <f aca="true" t="shared" si="2" ref="L13:L33">I13+J13+K13</f>
        <v>570.3</v>
      </c>
      <c r="M13" s="17">
        <v>176.6</v>
      </c>
      <c r="N13" s="22">
        <v>142.6</v>
      </c>
      <c r="O13" s="22">
        <v>259.4</v>
      </c>
      <c r="P13" s="23"/>
      <c r="Q13" s="15">
        <f aca="true" t="shared" si="3" ref="Q13:Q33">M13+N13+O13</f>
        <v>578.5999999999999</v>
      </c>
      <c r="R13" s="17">
        <v>254.7</v>
      </c>
      <c r="S13" s="17">
        <v>253</v>
      </c>
      <c r="T13" s="17">
        <v>321.7</v>
      </c>
      <c r="U13" s="15">
        <f aca="true" t="shared" si="4" ref="U13:U33">R13+S13+T13</f>
        <v>829.4</v>
      </c>
      <c r="V13" s="3"/>
    </row>
    <row r="14" spans="1:22" ht="12.75" customHeight="1">
      <c r="A14" s="24" t="s">
        <v>50</v>
      </c>
      <c r="B14" s="20" t="s">
        <v>51</v>
      </c>
      <c r="C14" s="21">
        <v>8551.4</v>
      </c>
      <c r="D14" s="15">
        <f t="shared" si="0"/>
        <v>8551.4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10.8</v>
      </c>
      <c r="J14" s="17">
        <v>576.1</v>
      </c>
      <c r="K14" s="17">
        <v>576.3</v>
      </c>
      <c r="L14" s="15">
        <f t="shared" si="2"/>
        <v>1163.1999999999998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579.9</v>
      </c>
      <c r="S14" s="17">
        <v>579.9</v>
      </c>
      <c r="T14" s="17">
        <v>696.8</v>
      </c>
      <c r="U14" s="15">
        <f t="shared" si="4"/>
        <v>1856.6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11210.4</v>
      </c>
      <c r="D15" s="15">
        <f>H15+L15+Q15+U15</f>
        <v>11210.399999999998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563.9</v>
      </c>
      <c r="J15" s="21">
        <f>J17+J18+J19+J20+J21</f>
        <v>798.8</v>
      </c>
      <c r="K15" s="21">
        <f>K17+K18+K19+K20+K21</f>
        <v>657.5999999999999</v>
      </c>
      <c r="L15" s="15">
        <f t="shared" si="2"/>
        <v>2020.2999999999997</v>
      </c>
      <c r="M15" s="21">
        <f>M17+M18+M19+M20+M21</f>
        <v>1006.2</v>
      </c>
      <c r="N15" s="21">
        <f>N17+N18+N19+N20+N21</f>
        <v>1587.5</v>
      </c>
      <c r="O15" s="21">
        <f>O17+O18+O19+O20+O21</f>
        <v>945.1</v>
      </c>
      <c r="P15" s="27"/>
      <c r="Q15" s="15">
        <f t="shared" si="3"/>
        <v>3538.7999999999997</v>
      </c>
      <c r="R15" s="21">
        <f>R17+R18+R19+R20+R21</f>
        <v>817.6</v>
      </c>
      <c r="S15" s="21">
        <f>S17+S18+S19+S20+S21</f>
        <v>835.2</v>
      </c>
      <c r="T15" s="21">
        <f>T17+T18+T19+T20+T21</f>
        <v>990</v>
      </c>
      <c r="U15" s="15">
        <f t="shared" si="4"/>
        <v>2642.8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28.2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2</v>
      </c>
      <c r="U18" s="15">
        <f t="shared" si="4"/>
        <v>6.8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3441.6000000000004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282.6</v>
      </c>
      <c r="J19" s="17">
        <v>282.6</v>
      </c>
      <c r="K19" s="17">
        <v>305.2</v>
      </c>
      <c r="L19" s="15">
        <f t="shared" si="2"/>
        <v>870.4000000000001</v>
      </c>
      <c r="M19" s="17">
        <v>282.6</v>
      </c>
      <c r="N19" s="17">
        <v>282.6</v>
      </c>
      <c r="O19" s="17">
        <v>182.6</v>
      </c>
      <c r="P19" s="23"/>
      <c r="Q19" s="15">
        <f t="shared" si="3"/>
        <v>747.8000000000001</v>
      </c>
      <c r="R19" s="17">
        <v>172.6</v>
      </c>
      <c r="S19" s="17">
        <v>177.8</v>
      </c>
      <c r="T19" s="17">
        <v>283</v>
      </c>
      <c r="U19" s="15">
        <f t="shared" si="4"/>
        <v>633.4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7740.6</v>
      </c>
      <c r="D21" s="15">
        <f>H21+L21+Q21+U21</f>
        <v>7740.6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278.9</v>
      </c>
      <c r="J21" s="17">
        <v>513.8</v>
      </c>
      <c r="K21" s="17">
        <v>350</v>
      </c>
      <c r="L21" s="15">
        <f t="shared" si="2"/>
        <v>1142.6999999999998</v>
      </c>
      <c r="M21" s="17">
        <v>721.2</v>
      </c>
      <c r="N21" s="22">
        <v>1302.5</v>
      </c>
      <c r="O21" s="22">
        <v>760.1</v>
      </c>
      <c r="P21" s="23"/>
      <c r="Q21" s="15">
        <f t="shared" si="3"/>
        <v>2783.8</v>
      </c>
      <c r="R21" s="17">
        <v>642.6</v>
      </c>
      <c r="S21" s="17">
        <v>655</v>
      </c>
      <c r="T21" s="17">
        <v>705</v>
      </c>
      <c r="U21" s="15">
        <f t="shared" si="4"/>
        <v>2002.6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>H22+L22+Q22+U22</f>
        <v>-2.2737367544323206E-13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-308</v>
      </c>
      <c r="J22" s="21">
        <f>J11-J15</f>
        <v>-59.09999999999991</v>
      </c>
      <c r="K22" s="21">
        <f>K11-K15</f>
        <v>80.30000000000007</v>
      </c>
      <c r="L22" s="15">
        <f t="shared" si="2"/>
        <v>-286.79999999999984</v>
      </c>
      <c r="M22" s="21">
        <f>M11-M15</f>
        <v>-53.39999999999998</v>
      </c>
      <c r="N22" s="21">
        <f>N11-N15</f>
        <v>-106</v>
      </c>
      <c r="O22" s="21">
        <f>O11-O15</f>
        <v>-9.400000000000091</v>
      </c>
      <c r="P22" s="21"/>
      <c r="Q22" s="15">
        <f t="shared" si="3"/>
        <v>-168.80000000000007</v>
      </c>
      <c r="R22" s="21">
        <f>R11-R15</f>
        <v>16.999999999999886</v>
      </c>
      <c r="S22" s="21">
        <f>S11-S15</f>
        <v>-2.300000000000068</v>
      </c>
      <c r="T22" s="21">
        <f>T11-T15</f>
        <v>28.5</v>
      </c>
      <c r="U22" s="15">
        <f t="shared" si="4"/>
        <v>43.19999999999982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2.8421709430404007E-13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308</v>
      </c>
      <c r="J23" s="21">
        <f>J24-J29+J36</f>
        <v>59.09999999999991</v>
      </c>
      <c r="K23" s="21">
        <f>K24-K29+K36</f>
        <v>-80.30000000000007</v>
      </c>
      <c r="L23" s="15">
        <f t="shared" si="2"/>
        <v>286.79999999999984</v>
      </c>
      <c r="M23" s="21">
        <f>M24-M29+M36</f>
        <v>53.39999999999998</v>
      </c>
      <c r="N23" s="21">
        <f>N24-N29+N36</f>
        <v>106.00000000000006</v>
      </c>
      <c r="O23" s="21">
        <f>O24-O29+O36</f>
        <v>9.400000000000091</v>
      </c>
      <c r="P23" s="21"/>
      <c r="Q23" s="15">
        <f t="shared" si="3"/>
        <v>168.80000000000013</v>
      </c>
      <c r="R23" s="21">
        <f>R24-R29+R36</f>
        <v>-16.999999999999886</v>
      </c>
      <c r="S23" s="21">
        <f>S24-S29+S36</f>
        <v>2.300000000000068</v>
      </c>
      <c r="T23" s="21">
        <f>T24-T29+T36</f>
        <v>-28.5</v>
      </c>
      <c r="U23" s="15">
        <f t="shared" si="4"/>
        <v>-43.19999999999982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-2.2737367544323206E-13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-308</v>
      </c>
      <c r="J33" s="21">
        <f>J22+J24-J29</f>
        <v>-59.09999999999991</v>
      </c>
      <c r="K33" s="21">
        <f>K22+K24-K29</f>
        <v>80.30000000000007</v>
      </c>
      <c r="L33" s="15">
        <f t="shared" si="2"/>
        <v>-286.79999999999984</v>
      </c>
      <c r="M33" s="21">
        <f>M22+M24-M29</f>
        <v>-53.39999999999998</v>
      </c>
      <c r="N33" s="21">
        <f>N22+N24-N29</f>
        <v>-106</v>
      </c>
      <c r="O33" s="21">
        <f>O22+O24-O29</f>
        <v>-9.400000000000091</v>
      </c>
      <c r="P33" s="21"/>
      <c r="Q33" s="15">
        <f t="shared" si="3"/>
        <v>-168.80000000000007</v>
      </c>
      <c r="R33" s="21">
        <f>R22+R24-R29</f>
        <v>16.999999999999886</v>
      </c>
      <c r="S33" s="21">
        <f>S22+S24-S29</f>
        <v>-2.300000000000068</v>
      </c>
      <c r="T33" s="21">
        <f>T22+T24-T29</f>
        <v>28.5</v>
      </c>
      <c r="U33" s="15">
        <f t="shared" si="4"/>
        <v>43.19999999999982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138.19999999999987</v>
      </c>
      <c r="K34" s="17">
        <f>J35</f>
        <v>79.09999999999997</v>
      </c>
      <c r="L34" s="15">
        <f>I34</f>
        <v>446.1999999999999</v>
      </c>
      <c r="M34" s="17">
        <f>K35</f>
        <v>159.40000000000003</v>
      </c>
      <c r="N34" s="17">
        <f>M35</f>
        <v>106.00000000000006</v>
      </c>
      <c r="O34" s="17">
        <f>N35</f>
        <v>0</v>
      </c>
      <c r="P34" s="23"/>
      <c r="Q34" s="15">
        <f>M34</f>
        <v>159.40000000000003</v>
      </c>
      <c r="R34" s="17">
        <f>O35</f>
        <v>-9.400000000000091</v>
      </c>
      <c r="S34" s="17">
        <f>R35</f>
        <v>7.599999999999795</v>
      </c>
      <c r="T34" s="17">
        <f>S35</f>
        <v>5.299999999999727</v>
      </c>
      <c r="U34" s="15">
        <f>R34</f>
        <v>-9.400000000000091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33.79999999999973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138.19999999999987</v>
      </c>
      <c r="J35" s="17">
        <f>J34+J33</f>
        <v>79.09999999999997</v>
      </c>
      <c r="K35" s="17">
        <f>K34+K33</f>
        <v>159.40000000000003</v>
      </c>
      <c r="L35" s="15">
        <f>K35</f>
        <v>159.40000000000003</v>
      </c>
      <c r="M35" s="17">
        <f>M34+M33</f>
        <v>106.00000000000006</v>
      </c>
      <c r="N35" s="17">
        <f>N34+N33</f>
        <v>0</v>
      </c>
      <c r="O35" s="17">
        <f>O34+O33</f>
        <v>-9.400000000000091</v>
      </c>
      <c r="P35" s="23"/>
      <c r="Q35" s="15">
        <f>O35</f>
        <v>-9.400000000000091</v>
      </c>
      <c r="R35" s="17">
        <f>R34+R33</f>
        <v>7.599999999999795</v>
      </c>
      <c r="S35" s="17">
        <f>S34+S33</f>
        <v>5.299999999999727</v>
      </c>
      <c r="T35" s="17">
        <f>T34+T33</f>
        <v>33.79999999999973</v>
      </c>
      <c r="U35" s="15">
        <f>T35</f>
        <v>33.79999999999973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2.8421709430404007E-13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308</v>
      </c>
      <c r="J36" s="17">
        <f>J34-J35</f>
        <v>59.09999999999991</v>
      </c>
      <c r="K36" s="17">
        <f>K34-K35</f>
        <v>-80.30000000000007</v>
      </c>
      <c r="L36" s="15">
        <f>I36+J36+K36</f>
        <v>286.79999999999984</v>
      </c>
      <c r="M36" s="17">
        <f>M34-M35</f>
        <v>53.39999999999998</v>
      </c>
      <c r="N36" s="17">
        <f>N34-N35</f>
        <v>106.00000000000006</v>
      </c>
      <c r="O36" s="17">
        <f>O34-O35</f>
        <v>9.400000000000091</v>
      </c>
      <c r="P36" s="17"/>
      <c r="Q36" s="15">
        <f>M36+N36+O36</f>
        <v>168.80000000000013</v>
      </c>
      <c r="R36" s="17">
        <f>R34-R35</f>
        <v>-16.999999999999886</v>
      </c>
      <c r="S36" s="17">
        <f>S34-S35</f>
        <v>2.300000000000068</v>
      </c>
      <c r="T36" s="17">
        <f>T34-T35</f>
        <v>-28.5</v>
      </c>
      <c r="U36" s="15">
        <f>R36+S36+T36</f>
        <v>-43.19999999999982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2022-03-22T08:29:49Z</dcterms:modified>
  <cp:category/>
  <cp:version/>
  <cp:contentType/>
  <cp:contentStatus/>
</cp:coreProperties>
</file>